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1_EDOFIN_03_2019\"/>
    </mc:Choice>
  </mc:AlternateContent>
  <bookViews>
    <workbookView xWindow="0" yWindow="0" windowWidth="28800" windowHeight="12435" firstSheet="6" activeTab="7"/>
  </bookViews>
  <sheets>
    <sheet name="DETALLADO ENERO" sheetId="1" state="hidden" r:id="rId1"/>
    <sheet name="DETALLADO FEBRERO" sheetId="2" state="hidden" r:id="rId2"/>
    <sheet name="DETALLADO MARZO" sheetId="3" state="hidden" r:id="rId3"/>
    <sheet name="DETALLADO ABRIL " sheetId="4" state="hidden" r:id="rId4"/>
    <sheet name="DETALLADO MAYO " sheetId="5" state="hidden" r:id="rId5"/>
    <sheet name="DETALLADO JUNIO" sheetId="6" state="hidden" r:id="rId6"/>
    <sheet name="DETALLADO JULIO" sheetId="7" r:id="rId7"/>
    <sheet name="DETALLADO AGOSTO" sheetId="8" r:id="rId8"/>
    <sheet name="DETALLADO SEPTIEMBRE" sheetId="9" r:id="rId9"/>
  </sheets>
  <definedNames>
    <definedName name="_xlnm.Print_Area" localSheetId="5">'DETALLADO JUNIO'!$A$1:$G$94</definedName>
    <definedName name="_xlnm.Print_Area" localSheetId="4">'DETALLADO MAYO '!$A$1:$G$95</definedName>
    <definedName name="_xlnm.Print_Titles" localSheetId="3">'DETALLADO ABRIL '!$2:$5</definedName>
    <definedName name="_xlnm.Print_Titles" localSheetId="7">'DETALLADO AGOSTO'!$2:$5</definedName>
    <definedName name="_xlnm.Print_Titles" localSheetId="0">'DETALLADO ENERO'!$2:$5</definedName>
    <definedName name="_xlnm.Print_Titles" localSheetId="1">'DETALLADO FEBRERO'!$2:$5</definedName>
    <definedName name="_xlnm.Print_Titles" localSheetId="6">'DETALLADO JULIO'!$2:$5</definedName>
    <definedName name="_xlnm.Print_Titles" localSheetId="5">'DETALLADO JUNIO'!$2:$5</definedName>
    <definedName name="_xlnm.Print_Titles" localSheetId="2">'DETALLADO MARZO'!$2:$5</definedName>
    <definedName name="_xlnm.Print_Titles" localSheetId="8">'DETALLADO SEPTIEMBRE'!$2:$5</definedName>
  </definedNames>
  <calcPr calcId="162913"/>
</workbook>
</file>

<file path=xl/calcChain.xml><?xml version="1.0" encoding="utf-8"?>
<calcChain xmlns="http://schemas.openxmlformats.org/spreadsheetml/2006/main">
  <c r="C9" i="9" l="1"/>
  <c r="D9" i="9"/>
  <c r="F9" i="9"/>
  <c r="G9" i="9"/>
  <c r="C17" i="9"/>
  <c r="D17" i="9"/>
  <c r="F19" i="9"/>
  <c r="G19" i="9"/>
  <c r="F23" i="9"/>
  <c r="G23" i="9"/>
  <c r="C25" i="9"/>
  <c r="D25" i="9"/>
  <c r="F27" i="9"/>
  <c r="G27" i="9"/>
  <c r="C31" i="9"/>
  <c r="D31" i="9"/>
  <c r="F31" i="9"/>
  <c r="G31" i="9"/>
  <c r="C38" i="9"/>
  <c r="D38" i="9"/>
  <c r="F38" i="9"/>
  <c r="G38" i="9"/>
  <c r="C41" i="9"/>
  <c r="D41" i="9"/>
  <c r="F42" i="9"/>
  <c r="G42" i="9"/>
  <c r="C47" i="9"/>
  <c r="D47" i="9"/>
  <c r="F47" i="9"/>
  <c r="G47" i="9"/>
  <c r="F57" i="9"/>
  <c r="G57" i="9"/>
  <c r="F59" i="9"/>
  <c r="G59" i="9"/>
  <c r="C60" i="9"/>
  <c r="D60" i="9"/>
  <c r="C62" i="9"/>
  <c r="D62" i="9"/>
  <c r="F63" i="9"/>
  <c r="G63" i="9"/>
  <c r="F68" i="9"/>
  <c r="G68" i="9"/>
  <c r="F75" i="9"/>
  <c r="G75" i="9"/>
  <c r="F79" i="9"/>
  <c r="G79" i="9"/>
  <c r="F81" i="9"/>
  <c r="G81" i="9"/>
  <c r="C9" i="8" l="1"/>
  <c r="D9" i="8"/>
  <c r="F9" i="8"/>
  <c r="G9" i="8"/>
  <c r="C17" i="8"/>
  <c r="D17" i="8"/>
  <c r="F19" i="8"/>
  <c r="G19" i="8"/>
  <c r="F23" i="8"/>
  <c r="G23" i="8"/>
  <c r="C25" i="8"/>
  <c r="D25" i="8"/>
  <c r="F27" i="8"/>
  <c r="G27" i="8"/>
  <c r="C31" i="8"/>
  <c r="D31" i="8"/>
  <c r="F31" i="8"/>
  <c r="G31" i="8"/>
  <c r="C38" i="8"/>
  <c r="D38" i="8"/>
  <c r="F38" i="8"/>
  <c r="G38" i="8"/>
  <c r="C41" i="8"/>
  <c r="D41" i="8"/>
  <c r="F42" i="8"/>
  <c r="G42" i="8"/>
  <c r="C47" i="8"/>
  <c r="D47" i="8"/>
  <c r="F47" i="8"/>
  <c r="G47" i="8"/>
  <c r="F57" i="8"/>
  <c r="G57" i="8"/>
  <c r="F59" i="8"/>
  <c r="G59" i="8"/>
  <c r="C60" i="8"/>
  <c r="D60" i="8"/>
  <c r="C62" i="8"/>
  <c r="D62" i="8"/>
  <c r="F63" i="8"/>
  <c r="G63" i="8"/>
  <c r="F68" i="8"/>
  <c r="G68" i="8"/>
  <c r="F75" i="8"/>
  <c r="G75" i="8"/>
  <c r="F79" i="8"/>
  <c r="G79" i="8"/>
  <c r="F81" i="8"/>
  <c r="G81" i="8"/>
  <c r="C9" i="7"/>
  <c r="D9" i="7"/>
  <c r="F9" i="7"/>
  <c r="G9" i="7"/>
  <c r="C17" i="7"/>
  <c r="D17" i="7"/>
  <c r="F19" i="7"/>
  <c r="G19" i="7"/>
  <c r="F23" i="7"/>
  <c r="G23" i="7"/>
  <c r="C25" i="7"/>
  <c r="D25" i="7"/>
  <c r="F27" i="7"/>
  <c r="G27" i="7"/>
  <c r="C31" i="7"/>
  <c r="D31" i="7"/>
  <c r="F31" i="7"/>
  <c r="G31" i="7"/>
  <c r="C38" i="7"/>
  <c r="D38" i="7"/>
  <c r="F38" i="7"/>
  <c r="G38" i="7"/>
  <c r="C41" i="7"/>
  <c r="D41" i="7"/>
  <c r="F42" i="7"/>
  <c r="G42" i="7"/>
  <c r="C47" i="7"/>
  <c r="D47" i="7"/>
  <c r="F47" i="7"/>
  <c r="G47" i="7"/>
  <c r="F57" i="7"/>
  <c r="G57" i="7"/>
  <c r="F59" i="7"/>
  <c r="G59" i="7"/>
  <c r="C60" i="7"/>
  <c r="D60" i="7"/>
  <c r="C62" i="7"/>
  <c r="D62" i="7"/>
  <c r="F63" i="7"/>
  <c r="G63" i="7"/>
  <c r="F68" i="7"/>
  <c r="G68" i="7"/>
  <c r="F75" i="7"/>
  <c r="G75" i="7"/>
  <c r="F79" i="7"/>
  <c r="G79" i="7"/>
  <c r="F81" i="7"/>
  <c r="G81" i="7"/>
  <c r="C9" i="6" l="1"/>
  <c r="D9" i="6"/>
  <c r="F9" i="6"/>
  <c r="G9" i="6"/>
  <c r="C17" i="6"/>
  <c r="D17" i="6"/>
  <c r="F19" i="6"/>
  <c r="G19" i="6"/>
  <c r="F23" i="6"/>
  <c r="G23" i="6"/>
  <c r="C25" i="6"/>
  <c r="D25" i="6"/>
  <c r="F27" i="6"/>
  <c r="G27" i="6"/>
  <c r="C31" i="6"/>
  <c r="D31" i="6"/>
  <c r="F31" i="6"/>
  <c r="G31" i="6"/>
  <c r="C38" i="6"/>
  <c r="D38" i="6"/>
  <c r="F38" i="6"/>
  <c r="G38" i="6"/>
  <c r="C41" i="6"/>
  <c r="D41" i="6"/>
  <c r="F42" i="6"/>
  <c r="G42" i="6"/>
  <c r="C47" i="6"/>
  <c r="D47" i="6"/>
  <c r="F47" i="6"/>
  <c r="G47" i="6"/>
  <c r="F57" i="6"/>
  <c r="G57" i="6"/>
  <c r="F59" i="6"/>
  <c r="G59" i="6"/>
  <c r="C60" i="6"/>
  <c r="D60" i="6"/>
  <c r="C62" i="6"/>
  <c r="D62" i="6"/>
  <c r="F63" i="6"/>
  <c r="G63" i="6"/>
  <c r="F68" i="6"/>
  <c r="G68" i="6"/>
  <c r="F75" i="6"/>
  <c r="G75" i="6"/>
  <c r="F79" i="6"/>
  <c r="G79" i="6"/>
  <c r="F81" i="6"/>
  <c r="G81" i="6"/>
  <c r="C9" i="4" l="1"/>
  <c r="D9" i="4"/>
  <c r="F9" i="4"/>
  <c r="G9" i="4"/>
  <c r="C17" i="4"/>
  <c r="D17" i="4"/>
  <c r="F19" i="4"/>
  <c r="G19" i="4"/>
  <c r="F23" i="4"/>
  <c r="G23" i="4"/>
  <c r="C25" i="4"/>
  <c r="D25" i="4"/>
  <c r="F27" i="4"/>
  <c r="G27" i="4"/>
  <c r="C31" i="4"/>
  <c r="D31" i="4"/>
  <c r="F31" i="4"/>
  <c r="G31" i="4"/>
  <c r="C38" i="4"/>
  <c r="D38" i="4"/>
  <c r="F38" i="4"/>
  <c r="G38" i="4"/>
  <c r="C41" i="4"/>
  <c r="D41" i="4"/>
  <c r="F42" i="4"/>
  <c r="G42" i="4"/>
  <c r="C47" i="4"/>
  <c r="D47" i="4"/>
  <c r="F47" i="4"/>
  <c r="G47" i="4"/>
  <c r="F57" i="4"/>
  <c r="G57" i="4"/>
  <c r="F59" i="4"/>
  <c r="G59" i="4"/>
  <c r="C60" i="4"/>
  <c r="D60" i="4"/>
  <c r="C62" i="4"/>
  <c r="D62" i="4"/>
  <c r="F63" i="4"/>
  <c r="G63" i="4"/>
  <c r="F68" i="4"/>
  <c r="G68" i="4"/>
  <c r="F75" i="4"/>
  <c r="G75" i="4"/>
  <c r="F79" i="4"/>
  <c r="G79" i="4"/>
  <c r="F81" i="4"/>
  <c r="G81" i="4"/>
  <c r="C9" i="3" l="1"/>
  <c r="D9" i="3"/>
  <c r="F9" i="3"/>
  <c r="G9" i="3"/>
  <c r="C17" i="3"/>
  <c r="D17" i="3"/>
  <c r="F19" i="3"/>
  <c r="G19" i="3"/>
  <c r="F23" i="3"/>
  <c r="G23" i="3"/>
  <c r="C25" i="3"/>
  <c r="D25" i="3"/>
  <c r="F27" i="3"/>
  <c r="G27" i="3"/>
  <c r="C31" i="3"/>
  <c r="D31" i="3"/>
  <c r="F31" i="3"/>
  <c r="G31" i="3"/>
  <c r="C38" i="3"/>
  <c r="D38" i="3"/>
  <c r="F38" i="3"/>
  <c r="G38" i="3"/>
  <c r="C41" i="3"/>
  <c r="D41" i="3"/>
  <c r="F42" i="3"/>
  <c r="G42" i="3"/>
  <c r="C47" i="3"/>
  <c r="D47" i="3"/>
  <c r="F47" i="3"/>
  <c r="G47" i="3"/>
  <c r="F57" i="3"/>
  <c r="G57" i="3"/>
  <c r="F59" i="3"/>
  <c r="G59" i="3"/>
  <c r="C60" i="3"/>
  <c r="D60" i="3"/>
  <c r="C62" i="3"/>
  <c r="D62" i="3"/>
  <c r="F63" i="3"/>
  <c r="G63" i="3"/>
  <c r="F68" i="3"/>
  <c r="G68" i="3"/>
  <c r="F75" i="3"/>
  <c r="G75" i="3"/>
  <c r="F79" i="3"/>
  <c r="G79" i="3"/>
  <c r="F81" i="3"/>
  <c r="G81" i="3"/>
  <c r="C9" i="2"/>
  <c r="D9" i="2"/>
  <c r="F9" i="2"/>
  <c r="G9" i="2"/>
  <c r="C17" i="2"/>
  <c r="D17" i="2"/>
  <c r="F19" i="2"/>
  <c r="G19" i="2"/>
  <c r="F23" i="2"/>
  <c r="G23" i="2"/>
  <c r="C25" i="2"/>
  <c r="D25" i="2"/>
  <c r="F27" i="2"/>
  <c r="G27" i="2"/>
  <c r="C31" i="2"/>
  <c r="D31" i="2"/>
  <c r="F31" i="2"/>
  <c r="G31" i="2"/>
  <c r="C38" i="2"/>
  <c r="D38" i="2"/>
  <c r="F38" i="2"/>
  <c r="G38" i="2"/>
  <c r="C41" i="2"/>
  <c r="D41" i="2"/>
  <c r="F42" i="2"/>
  <c r="G42" i="2"/>
  <c r="C47" i="2"/>
  <c r="D47" i="2"/>
  <c r="F47" i="2"/>
  <c r="G47" i="2"/>
  <c r="F57" i="2"/>
  <c r="G57" i="2"/>
  <c r="F59" i="2"/>
  <c r="G59" i="2"/>
  <c r="C60" i="2"/>
  <c r="D60" i="2"/>
  <c r="C62" i="2"/>
  <c r="D62" i="2"/>
  <c r="F63" i="2"/>
  <c r="G63" i="2"/>
  <c r="F68" i="2"/>
  <c r="G68" i="2"/>
  <c r="F75" i="2"/>
  <c r="G75" i="2"/>
  <c r="F79" i="2"/>
  <c r="G79" i="2"/>
  <c r="F81" i="2"/>
  <c r="G81" i="2"/>
  <c r="C38" i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47" i="1" s="1"/>
  <c r="D62" i="1" s="1"/>
  <c r="D9" i="1"/>
  <c r="C9" i="1"/>
  <c r="C47" i="1" s="1"/>
  <c r="C62" i="1" s="1"/>
  <c r="F79" i="1"/>
  <c r="F47" i="1"/>
  <c r="F59" i="1"/>
  <c r="F81" i="1" s="1"/>
</calcChain>
</file>

<file path=xl/sharedStrings.xml><?xml version="1.0" encoding="utf-8"?>
<sst xmlns="http://schemas.openxmlformats.org/spreadsheetml/2006/main" count="1215" uniqueCount="140">
  <si>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</si>
  <si>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</si>
  <si>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</si>
  <si>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</si>
  <si>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</si>
  <si>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</si>
  <si>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</si>
  <si>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</si>
  <si>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</si>
  <si>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</si>
  <si>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</si>
  <si>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</si>
  <si>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</si>
  <si>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</si>
  <si>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</si>
  <si>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</si>
  <si>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</si>
  <si>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</si>
  <si>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</si>
  <si>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</si>
  <si>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</si>
  <si>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</si>
  <si>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</si>
  <si>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</si>
  <si>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</si>
  <si>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</si>
  <si>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</si>
  <si>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</si>
  <si>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</si>
  <si>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</si>
  <si>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</si>
  <si>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</si>
  <si>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</si>
  <si>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</si>
  <si>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</si>
  <si>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</si>
  <si>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</si>
  <si>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</si>
  <si>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</si>
  <si>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</si>
  <si>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</si>
  <si>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</si>
  <si>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</si>
  <si>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</si>
  <si>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</si>
  <si>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</si>
  <si>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</si>
  <si>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</si>
  <si>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</si>
  <si>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</si>
  <si>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</si>
  <si>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</si>
  <si>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</si>
  <si>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</si>
  <si>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</si>
  <si>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</si>
  <si>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</si>
  <si>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</si>
  <si>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</si>
  <si>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</si>
  <si>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</si>
  <si>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</si>
  <si>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</si>
  <si>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</si>
  <si>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</si>
  <si>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</si>
  <si>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</si>
  <si>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</si>
  <si>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</si>
  <si>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</si>
  <si>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</si>
  <si>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</si>
  <si>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</si>
  <si>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</si>
  <si>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</si>
  <si>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</si>
  <si>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</si>
  <si>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</si>
  <si>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</si>
  <si>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</si>
  <si>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</si>
  <si>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</si>
  <si>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</si>
  <si>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</si>
  <si>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</si>
  <si>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</si>
  <si>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</si>
  <si>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</si>
  <si>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</si>
  <si>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</si>
  <si>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</si>
  <si>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</si>
  <si>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</si>
  <si>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</si>
  <si>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</si>
  <si>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</si>
  <si>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</si>
  <si>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</si>
  <si>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</si>
  <si>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</si>
  <si>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</si>
  <si>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</si>
  <si>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</si>
  <si>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</si>
  <si>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</si>
  <si>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</si>
  <si>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</si>
  <si>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</si>
  <si>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</si>
  <si>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</si>
  <si>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</si>
  <si>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</si>
  <si>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</si>
  <si>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</si>
  <si>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</si>
  <si>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</si>
  <si>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</si>
  <si>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</si>
  <si>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</si>
  <si>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</si>
  <si>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FRANCISCO I. MADERO, HIDALGO (a)</t>
  </si>
  <si>
    <t>Al 31 de diciembre de 2018 y al 1 de Enero de 2019 (b)</t>
  </si>
  <si>
    <t>2019 (d)</t>
  </si>
  <si>
    <t>31 de diciembre de 2018 (e)</t>
  </si>
  <si>
    <t>Al 31 de diciembre de 2018 y al 28 de Febrero de 2019 (b)</t>
  </si>
  <si>
    <t>Al 31 de diciembre de 2018 y al 31 de Marzo de 2019 (b)</t>
  </si>
  <si>
    <t xml:space="preserve">BAJO PROTESTA DE DECIR VERDAD DECLARAMOS QUE LOS ESTADOS FINANCIEROS Y SUS NOTAS, SON RAZONABLEMENTE CORRECTOS Y SON RESPONSABILIDAD DEL EMISOR 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</si>
  <si>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</si>
  <si>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</si>
  <si>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</si>
  <si>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PRESIDENTE MUNICIPAL</t>
  </si>
  <si>
    <t xml:space="preserve">SÍNDICO PROCURADOR </t>
  </si>
  <si>
    <t>LIC. JOSÉ EMMANUEL MEJÍA HERNÁNDEZ</t>
  </si>
  <si>
    <t>TESORERO MUNICIPAL</t>
  </si>
  <si>
    <t>Al 31 de diciembre de 2018 y al 30 de Abril de 2019 (b)</t>
  </si>
  <si>
    <t>Al 31 de diciembre de 2018 y al 31 de Mayo de 2019 (b)</t>
  </si>
  <si>
    <t>Al 31 de diciembre de 2018 y al 30 de Junio de 2019 (b)</t>
  </si>
  <si>
    <t>Al 31 de diciembre de 2018 y al 31 de Julio de 2019 (b)</t>
  </si>
  <si>
    <t>Al 31 de diciembre de 2018 y al 31 de Agosto de 2019 (b)</t>
  </si>
  <si>
    <t>Al 31 de diciembre de 2018 y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</si>
</sst>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  <font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4" fillId="3" borderId="0" xfId="0" applyFont="1" applyFill="1"/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1</xdr:col>
      <xdr:colOff>574768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574768</xdr:colOff>
      <xdr:row>4</xdr:row>
      <xdr:rowOff>116991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9525</xdr:rowOff>
    </xdr:from>
    <xdr:to>
      <xdr:col>1</xdr:col>
      <xdr:colOff>622394</xdr:colOff>
      <xdr:row>4</xdr:row>
      <xdr:rowOff>107466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809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593818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555718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565243</xdr:colOff>
      <xdr:row>4</xdr:row>
      <xdr:rowOff>145566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565243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546193</xdr:colOff>
      <xdr:row>4</xdr:row>
      <xdr:rowOff>116991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565243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121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13275645.68</v>
      </c>
      <c r="D9" s="9">
        <f>SUM(D10:D16)</f>
        <v>13275645.68</v>
      </c>
      <c r="E9" s="11" t="s">
        <v>8</v>
      </c>
      <c r="F9" s="9">
        <f>SUM(F10:F18)</f>
        <v>13278122.149999999</v>
      </c>
      <c r="G9" s="9">
        <f>SUM(G10:G18)</f>
        <v>13278122.149999999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13275645.68</v>
      </c>
      <c r="D11" s="9">
        <v>13275645.68</v>
      </c>
      <c r="E11" s="13" t="s">
        <v>12</v>
      </c>
      <c r="F11" s="9">
        <v>1647.94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12335066.359999999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941407.85</v>
      </c>
      <c r="G16" s="9">
        <v>941407.85</v>
      </c>
    </row>
    <row r="17" spans="2:7" x14ac:dyDescent="0.2">
      <c r="B17" s="10" t="s">
        <v>23</v>
      </c>
      <c r="C17" s="9">
        <f>SUM(C18:C24)</f>
        <v>2476.4699999999998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2476.4699999999998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13278122.15</v>
      </c>
      <c r="D47" s="9">
        <f>D9+D17+D25+D31+D37+D38+D41</f>
        <v>13278122.15</v>
      </c>
      <c r="E47" s="8" t="s">
        <v>82</v>
      </c>
      <c r="F47" s="9">
        <f>F9+F19+F23+F26+F27+F31+F38+F42</f>
        <v>13278122.149999999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0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13278122.149999999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0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13278122.15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0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0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0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13278122.149999999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55" t="s">
        <v>126</v>
      </c>
      <c r="C84" s="55"/>
      <c r="D84" s="55"/>
      <c r="E84" s="55"/>
    </row>
    <row r="85" spans="2:7" ht="18" customHeight="1" x14ac:dyDescent="0.2">
      <c r="B85" s="55"/>
      <c r="C85" s="55"/>
      <c r="D85" s="55"/>
      <c r="E85" s="55"/>
    </row>
    <row r="86" spans="2:7" ht="16.5" x14ac:dyDescent="0.3">
      <c r="B86" s="20"/>
      <c r="C86" s="20"/>
      <c r="D86" s="20"/>
      <c r="E86" s="20"/>
    </row>
    <row r="87" spans="2:7" ht="41.25" customHeight="1" x14ac:dyDescent="0.25">
      <c r="B87" s="59" t="s">
        <v>127</v>
      </c>
      <c r="C87" s="59"/>
      <c r="D87" s="59"/>
      <c r="E87" s="59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57" t="s">
        <v>128</v>
      </c>
      <c r="C90" s="57"/>
      <c r="D90" s="60" t="s">
        <v>129</v>
      </c>
      <c r="E90" s="60"/>
    </row>
    <row r="91" spans="2:7" x14ac:dyDescent="0.2">
      <c r="B91" s="58" t="s">
        <v>130</v>
      </c>
      <c r="C91" s="58"/>
      <c r="D91" s="58" t="s">
        <v>131</v>
      </c>
      <c r="E91" s="58"/>
    </row>
    <row r="92" spans="2:7" ht="16.5" x14ac:dyDescent="0.3">
      <c r="B92" s="56"/>
      <c r="C92" s="56"/>
      <c r="D92" s="56"/>
      <c r="E92" s="56"/>
    </row>
    <row r="93" spans="2:7" x14ac:dyDescent="0.2">
      <c r="B93" s="57" t="s">
        <v>132</v>
      </c>
      <c r="C93" s="57"/>
      <c r="D93" s="57"/>
      <c r="E93" s="57"/>
    </row>
    <row r="94" spans="2:7" x14ac:dyDescent="0.2">
      <c r="B94" s="58" t="s">
        <v>133</v>
      </c>
      <c r="C94" s="58"/>
      <c r="D94" s="58"/>
      <c r="E94" s="58"/>
    </row>
  </sheetData>
  <mergeCells count="13">
    <mergeCell ref="B92:E92"/>
    <mergeCell ref="B93:E93"/>
    <mergeCell ref="B94:E94"/>
    <mergeCell ref="B87:E87"/>
    <mergeCell ref="B90:C90"/>
    <mergeCell ref="D90:E90"/>
    <mergeCell ref="B91:C91"/>
    <mergeCell ref="D91:E91"/>
    <mergeCell ref="B2:G2"/>
    <mergeCell ref="B3:G3"/>
    <mergeCell ref="B4:G4"/>
    <mergeCell ref="B5:G5"/>
    <mergeCell ref="B84:E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124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15742972.42</v>
      </c>
      <c r="D9" s="9">
        <f>SUM(D10:D16)</f>
        <v>13275645.68</v>
      </c>
      <c r="E9" s="11" t="s">
        <v>8</v>
      </c>
      <c r="F9" s="9">
        <f>SUM(F10:F18)</f>
        <v>7197206.9700000007</v>
      </c>
      <c r="G9" s="9">
        <f>SUM(G10:G18)</f>
        <v>13278122.149999999</v>
      </c>
    </row>
    <row r="10" spans="2:7" x14ac:dyDescent="0.2">
      <c r="B10" s="12" t="s">
        <v>9</v>
      </c>
      <c r="C10" s="9">
        <v>-7190.6</v>
      </c>
      <c r="D10" s="9">
        <v>0</v>
      </c>
      <c r="E10" s="13" t="s">
        <v>10</v>
      </c>
      <c r="F10" s="9">
        <v>1914630</v>
      </c>
      <c r="G10" s="9">
        <v>0</v>
      </c>
    </row>
    <row r="11" spans="2:7" x14ac:dyDescent="0.2">
      <c r="B11" s="12" t="s">
        <v>11</v>
      </c>
      <c r="C11" s="9">
        <v>15750163.02</v>
      </c>
      <c r="D11" s="9">
        <v>13275645.68</v>
      </c>
      <c r="E11" s="13" t="s">
        <v>12</v>
      </c>
      <c r="F11" s="9">
        <v>17583.11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4212411.1500000004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1052582.71</v>
      </c>
      <c r="G16" s="9">
        <v>941407.85</v>
      </c>
    </row>
    <row r="17" spans="2:7" x14ac:dyDescent="0.2">
      <c r="B17" s="10" t="s">
        <v>23</v>
      </c>
      <c r="C17" s="9">
        <f>SUM(C18:C24)</f>
        <v>10712.47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3764.07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15753684.890000001</v>
      </c>
      <c r="D47" s="9">
        <f>D9+D17+D25+D31+D37+D38+D41</f>
        <v>13278122.15</v>
      </c>
      <c r="E47" s="8" t="s">
        <v>82</v>
      </c>
      <c r="F47" s="9">
        <f>F9+F19+F23+F26+F27+F31+F38+F42</f>
        <v>7197206.9700000007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7197206.9700000007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39423902.369999997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32226695.399999999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8562625.9199999999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32226695.399999999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39423902.369999997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3" spans="2:7" x14ac:dyDescent="0.2">
      <c r="B83" s="55" t="s">
        <v>126</v>
      </c>
      <c r="C83" s="55"/>
      <c r="D83" s="55"/>
      <c r="E83" s="55"/>
    </row>
    <row r="84" spans="2:7" ht="21.75" customHeight="1" x14ac:dyDescent="0.2">
      <c r="B84" s="55"/>
      <c r="C84" s="55"/>
      <c r="D84" s="55"/>
      <c r="E84" s="55"/>
    </row>
    <row r="85" spans="2:7" ht="16.5" x14ac:dyDescent="0.3">
      <c r="B85" s="20"/>
      <c r="C85" s="20"/>
      <c r="D85" s="20"/>
      <c r="E85" s="20"/>
    </row>
    <row r="86" spans="2:7" ht="28.5" customHeight="1" x14ac:dyDescent="0.25">
      <c r="B86" s="59" t="s">
        <v>127</v>
      </c>
      <c r="C86" s="59"/>
      <c r="D86" s="59"/>
      <c r="E86" s="59"/>
    </row>
    <row r="87" spans="2:7" ht="16.5" x14ac:dyDescent="0.3">
      <c r="B87" s="20"/>
      <c r="C87" s="20"/>
      <c r="D87" s="20"/>
      <c r="E87" s="20"/>
    </row>
    <row r="88" spans="2:7" ht="16.5" x14ac:dyDescent="0.3">
      <c r="B88" s="20"/>
      <c r="C88" s="20"/>
      <c r="D88" s="20"/>
      <c r="E88" s="20"/>
    </row>
    <row r="89" spans="2:7" x14ac:dyDescent="0.2">
      <c r="B89" s="57" t="s">
        <v>128</v>
      </c>
      <c r="C89" s="57"/>
      <c r="D89" s="60" t="s">
        <v>129</v>
      </c>
      <c r="E89" s="60"/>
    </row>
    <row r="90" spans="2:7" x14ac:dyDescent="0.2">
      <c r="B90" s="58" t="s">
        <v>130</v>
      </c>
      <c r="C90" s="58"/>
      <c r="D90" s="58" t="s">
        <v>131</v>
      </c>
      <c r="E90" s="58"/>
    </row>
    <row r="91" spans="2:7" ht="16.5" x14ac:dyDescent="0.3">
      <c r="B91" s="56"/>
      <c r="C91" s="56"/>
      <c r="D91" s="56"/>
      <c r="E91" s="56"/>
    </row>
    <row r="92" spans="2:7" x14ac:dyDescent="0.2">
      <c r="B92" s="57" t="s">
        <v>132</v>
      </c>
      <c r="C92" s="57"/>
      <c r="D92" s="57"/>
      <c r="E92" s="57"/>
    </row>
    <row r="93" spans="2:7" x14ac:dyDescent="0.2">
      <c r="B93" s="58" t="s">
        <v>133</v>
      </c>
      <c r="C93" s="58"/>
      <c r="D93" s="58"/>
      <c r="E93" s="58"/>
    </row>
  </sheetData>
  <mergeCells count="13">
    <mergeCell ref="B91:E91"/>
    <mergeCell ref="B92:E92"/>
    <mergeCell ref="B93:E93"/>
    <mergeCell ref="B86:E86"/>
    <mergeCell ref="B89:C89"/>
    <mergeCell ref="D89:E89"/>
    <mergeCell ref="B90:C90"/>
    <mergeCell ref="D90:E90"/>
    <mergeCell ref="B2:G2"/>
    <mergeCell ref="B3:G3"/>
    <mergeCell ref="B4:G4"/>
    <mergeCell ref="B5:G5"/>
    <mergeCell ref="B83:E8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85" zoomScaleSheetLayoutView="100" workbookViewId="0">
      <pane ySplit="6" topLeftCell="A82" activePane="bottomLeft" state="frozen"/>
      <selection pane="bottomLeft" activeCell="D86" sqref="D8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125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15060729.699999999</v>
      </c>
      <c r="D9" s="9">
        <f>SUM(D10:D16)</f>
        <v>13275645.68</v>
      </c>
      <c r="E9" s="11" t="s">
        <v>8</v>
      </c>
      <c r="F9" s="9">
        <f>SUM(F10:F18)</f>
        <v>949481.59</v>
      </c>
      <c r="G9" s="9">
        <f>SUM(G10:G18)</f>
        <v>13278122.149999999</v>
      </c>
    </row>
    <row r="10" spans="2:7" x14ac:dyDescent="0.2">
      <c r="B10" s="12" t="s">
        <v>9</v>
      </c>
      <c r="C10" s="9">
        <v>61607.199999999997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14999122.5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-31711.01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975193.59999999998</v>
      </c>
      <c r="G16" s="9">
        <v>941407.85</v>
      </c>
    </row>
    <row r="17" spans="2:7" x14ac:dyDescent="0.2">
      <c r="B17" s="10" t="s">
        <v>23</v>
      </c>
      <c r="C17" s="9">
        <f>SUM(C18:C24)</f>
        <v>11060.47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4112.07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15071790.17</v>
      </c>
      <c r="D47" s="9">
        <f>D9+D17+D25+D31+D37+D38+D41</f>
        <v>13278122.15</v>
      </c>
      <c r="E47" s="8" t="s">
        <v>82</v>
      </c>
      <c r="F47" s="9">
        <f>F9+F19+F23+F26+F27+F31+F38+F42</f>
        <v>949481.59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949481.59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38742007.649999999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37792526.060000002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14128456.58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37792526.060000002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38742007.650000006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55" t="s">
        <v>126</v>
      </c>
      <c r="C84" s="55"/>
      <c r="D84" s="55"/>
      <c r="E84" s="55"/>
    </row>
    <row r="85" spans="2:7" ht="19.5" customHeight="1" x14ac:dyDescent="0.2">
      <c r="B85" s="55"/>
      <c r="C85" s="55"/>
      <c r="D85" s="55"/>
      <c r="E85" s="55"/>
    </row>
    <row r="86" spans="2:7" ht="16.5" x14ac:dyDescent="0.3">
      <c r="B86" s="20"/>
      <c r="C86" s="20"/>
      <c r="D86" s="20"/>
      <c r="E86" s="20"/>
    </row>
    <row r="87" spans="2:7" ht="37.5" customHeight="1" x14ac:dyDescent="0.25">
      <c r="B87" s="59" t="s">
        <v>127</v>
      </c>
      <c r="C87" s="59"/>
      <c r="D87" s="59"/>
      <c r="E87" s="59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57" t="s">
        <v>128</v>
      </c>
      <c r="C90" s="57"/>
      <c r="D90" s="60" t="s">
        <v>129</v>
      </c>
      <c r="E90" s="60"/>
    </row>
    <row r="91" spans="2:7" x14ac:dyDescent="0.2">
      <c r="B91" s="58" t="s">
        <v>130</v>
      </c>
      <c r="C91" s="58"/>
      <c r="D91" s="58" t="s">
        <v>131</v>
      </c>
      <c r="E91" s="58"/>
    </row>
    <row r="92" spans="2:7" ht="16.5" x14ac:dyDescent="0.3">
      <c r="B92" s="56"/>
      <c r="C92" s="56"/>
      <c r="D92" s="56"/>
      <c r="E92" s="56"/>
    </row>
    <row r="93" spans="2:7" x14ac:dyDescent="0.2">
      <c r="B93" s="57" t="s">
        <v>132</v>
      </c>
      <c r="C93" s="57"/>
      <c r="D93" s="57"/>
      <c r="E93" s="57"/>
    </row>
    <row r="94" spans="2:7" x14ac:dyDescent="0.2">
      <c r="B94" s="58" t="s">
        <v>133</v>
      </c>
      <c r="C94" s="58"/>
      <c r="D94" s="58"/>
      <c r="E94" s="58"/>
    </row>
  </sheetData>
  <mergeCells count="13">
    <mergeCell ref="B92:E92"/>
    <mergeCell ref="B93:E93"/>
    <mergeCell ref="B94:E94"/>
    <mergeCell ref="B87:E87"/>
    <mergeCell ref="B90:C90"/>
    <mergeCell ref="D90:E90"/>
    <mergeCell ref="B91:C91"/>
    <mergeCell ref="D91:E91"/>
    <mergeCell ref="B2:G2"/>
    <mergeCell ref="B3:G3"/>
    <mergeCell ref="B4:G4"/>
    <mergeCell ref="B5:G5"/>
    <mergeCell ref="B84:E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view="pageBreakPreview" zoomScaleNormal="100" zoomScaleSheetLayoutView="100" workbookViewId="0">
      <pane ySplit="6" topLeftCell="A7" activePane="bottomLeft" state="frozen"/>
      <selection activeCell="C53" sqref="C53"/>
      <selection pane="bottomLeft" activeCell="C53" sqref="C5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134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16757986.039999999</v>
      </c>
      <c r="D9" s="9">
        <f>SUM(D10:D16)</f>
        <v>13275645.68</v>
      </c>
      <c r="E9" s="11" t="s">
        <v>8</v>
      </c>
      <c r="F9" s="9">
        <f>SUM(F10:F18)</f>
        <v>2548694.19</v>
      </c>
      <c r="G9" s="9">
        <f>SUM(G10:G18)</f>
        <v>13278122.149999999</v>
      </c>
    </row>
    <row r="10" spans="2:7" x14ac:dyDescent="0.2">
      <c r="B10" s="12" t="s">
        <v>9</v>
      </c>
      <c r="C10" s="9">
        <v>51559.1</v>
      </c>
      <c r="D10" s="9">
        <v>0</v>
      </c>
      <c r="E10" s="13" t="s">
        <v>10</v>
      </c>
      <c r="F10" s="9">
        <v>1896308</v>
      </c>
      <c r="G10" s="9">
        <v>0</v>
      </c>
    </row>
    <row r="11" spans="2:7" x14ac:dyDescent="0.2">
      <c r="B11" s="12" t="s">
        <v>11</v>
      </c>
      <c r="C11" s="9">
        <v>16706426.939999999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-330472.7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976859.89</v>
      </c>
      <c r="G16" s="9">
        <v>941407.85</v>
      </c>
    </row>
    <row r="17" spans="2:7" x14ac:dyDescent="0.2">
      <c r="B17" s="10" t="s">
        <v>23</v>
      </c>
      <c r="C17" s="9">
        <f>SUM(C18:C24)</f>
        <v>11408.47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4460.07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16769394.51</v>
      </c>
      <c r="D47" s="9">
        <f>D9+D17+D25+D31+D37+D38+D41</f>
        <v>13278122.15</v>
      </c>
      <c r="E47" s="8" t="s">
        <v>82</v>
      </c>
      <c r="F47" s="9">
        <f>F9+F19+F23+F26+F27+F31+F38+F42</f>
        <v>2548694.19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2548694.19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40439611.989999995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37890917.799999997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14226848.32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37890917.799999997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1:7" x14ac:dyDescent="0.2">
      <c r="B81" s="10"/>
      <c r="C81" s="9"/>
      <c r="D81" s="9"/>
      <c r="E81" s="8" t="s">
        <v>119</v>
      </c>
      <c r="F81" s="9">
        <f>F59+F79</f>
        <v>40439611.989999995</v>
      </c>
      <c r="G81" s="9">
        <f>G59+G79</f>
        <v>13278122.149999999</v>
      </c>
    </row>
    <row r="82" spans="1:7" ht="13.5" thickBot="1" x14ac:dyDescent="0.25">
      <c r="B82" s="16"/>
      <c r="C82" s="17"/>
      <c r="D82" s="17"/>
      <c r="E82" s="18"/>
      <c r="F82" s="19"/>
      <c r="G82" s="19"/>
    </row>
    <row r="86" spans="1:7" ht="12.75" customHeight="1" x14ac:dyDescent="0.2">
      <c r="A86" s="55" t="s">
        <v>126</v>
      </c>
      <c r="B86" s="55"/>
      <c r="C86" s="55"/>
      <c r="D86" s="55"/>
      <c r="E86" s="55"/>
      <c r="F86" s="55"/>
      <c r="G86" s="55"/>
    </row>
    <row r="87" spans="1:7" ht="6" customHeight="1" x14ac:dyDescent="0.2">
      <c r="A87" s="55"/>
      <c r="B87" s="55"/>
      <c r="C87" s="55"/>
      <c r="D87" s="55"/>
      <c r="E87" s="55"/>
      <c r="F87" s="55"/>
      <c r="G87" s="55"/>
    </row>
    <row r="88" spans="1:7" ht="16.5" x14ac:dyDescent="0.3">
      <c r="A88" s="20"/>
      <c r="B88" s="20"/>
      <c r="C88" s="20"/>
      <c r="D88" s="20"/>
    </row>
    <row r="89" spans="1:7" ht="24" customHeight="1" x14ac:dyDescent="0.25">
      <c r="A89" s="59" t="s">
        <v>127</v>
      </c>
      <c r="B89" s="59"/>
      <c r="C89" s="59"/>
      <c r="D89" s="59"/>
      <c r="E89" s="59"/>
      <c r="F89" s="59"/>
      <c r="G89" s="59"/>
    </row>
    <row r="90" spans="1:7" ht="16.5" x14ac:dyDescent="0.3">
      <c r="A90" s="20"/>
      <c r="B90" s="20"/>
      <c r="C90" s="20"/>
      <c r="D90" s="20"/>
    </row>
    <row r="91" spans="1:7" ht="16.5" x14ac:dyDescent="0.3">
      <c r="A91" s="20"/>
      <c r="B91" s="20"/>
      <c r="C91" s="20"/>
      <c r="D91" s="20"/>
    </row>
    <row r="92" spans="1:7" x14ac:dyDescent="0.2">
      <c r="A92" s="57" t="s">
        <v>128</v>
      </c>
      <c r="B92" s="57"/>
      <c r="E92" s="60" t="s">
        <v>129</v>
      </c>
      <c r="F92" s="60"/>
    </row>
    <row r="93" spans="1:7" x14ac:dyDescent="0.2">
      <c r="A93" s="58" t="s">
        <v>130</v>
      </c>
      <c r="B93" s="58"/>
      <c r="E93" s="58" t="s">
        <v>131</v>
      </c>
      <c r="F93" s="58"/>
    </row>
    <row r="94" spans="1:7" ht="16.5" x14ac:dyDescent="0.3">
      <c r="A94" s="56"/>
      <c r="B94" s="56"/>
      <c r="C94" s="56"/>
      <c r="D94" s="56"/>
    </row>
    <row r="95" spans="1:7" ht="12.75" customHeight="1" x14ac:dyDescent="0.2">
      <c r="A95" s="57" t="s">
        <v>132</v>
      </c>
      <c r="B95" s="57"/>
      <c r="C95" s="57"/>
      <c r="D95" s="57"/>
      <c r="E95" s="57"/>
      <c r="F95" s="57"/>
      <c r="G95" s="57"/>
    </row>
    <row r="96" spans="1:7" ht="12.75" customHeight="1" x14ac:dyDescent="0.2">
      <c r="A96" s="58" t="s">
        <v>133</v>
      </c>
      <c r="B96" s="58"/>
      <c r="C96" s="58"/>
      <c r="D96" s="58"/>
      <c r="E96" s="58"/>
      <c r="F96" s="58"/>
      <c r="G96" s="58"/>
    </row>
  </sheetData>
  <mergeCells count="13">
    <mergeCell ref="B2:G2"/>
    <mergeCell ref="B3:G3"/>
    <mergeCell ref="B4:G4"/>
    <mergeCell ref="B5:G5"/>
    <mergeCell ref="A86:G87"/>
    <mergeCell ref="A89:G89"/>
    <mergeCell ref="A95:G95"/>
    <mergeCell ref="A96:G96"/>
    <mergeCell ref="A92:B92"/>
    <mergeCell ref="E92:F92"/>
    <mergeCell ref="A93:B93"/>
    <mergeCell ref="E93:F93"/>
    <mergeCell ref="A94:D9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view="pageBreakPreview" zoomScaleNormal="100" zoomScaleSheetLayoutView="100" workbookViewId="0">
      <selection activeCell="C53" sqref="C53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135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v>19700217.170000002</v>
      </c>
      <c r="D9" s="31">
        <v>13275645.68</v>
      </c>
      <c r="E9" s="33" t="s">
        <v>8</v>
      </c>
      <c r="F9" s="31">
        <v>649178.28</v>
      </c>
      <c r="G9" s="31">
        <v>13278122.149999999</v>
      </c>
    </row>
    <row r="10" spans="2:7" x14ac:dyDescent="0.2">
      <c r="B10" s="34" t="s">
        <v>9</v>
      </c>
      <c r="C10" s="31">
        <v>197299.5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19502917.670000002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-339681.72</v>
      </c>
      <c r="G12" s="31">
        <v>12335066.359999999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977122.6</v>
      </c>
      <c r="G16" s="31">
        <v>941407.85</v>
      </c>
    </row>
    <row r="17" spans="2:7" x14ac:dyDescent="0.2">
      <c r="B17" s="32" t="s">
        <v>23</v>
      </c>
      <c r="C17" s="31">
        <v>11756.47</v>
      </c>
      <c r="D17" s="31"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v>0</v>
      </c>
      <c r="G19" s="31"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v>0</v>
      </c>
      <c r="G23" s="31"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v>0</v>
      </c>
      <c r="D25" s="31"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v>0</v>
      </c>
      <c r="G27" s="31"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v>0</v>
      </c>
      <c r="D31" s="31">
        <v>0</v>
      </c>
      <c r="E31" s="33" t="s">
        <v>52</v>
      </c>
      <c r="F31" s="31">
        <v>0</v>
      </c>
      <c r="G31" s="31"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v>0</v>
      </c>
      <c r="D38" s="31">
        <v>0</v>
      </c>
      <c r="E38" s="33" t="s">
        <v>66</v>
      </c>
      <c r="F38" s="31">
        <v>0</v>
      </c>
      <c r="G38" s="31"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v>0</v>
      </c>
      <c r="D41" s="31"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v>0</v>
      </c>
      <c r="G42" s="31"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v>19711973.640000001</v>
      </c>
      <c r="D47" s="31">
        <v>13278122.15</v>
      </c>
      <c r="E47" s="30" t="s">
        <v>82</v>
      </c>
      <c r="F47" s="31">
        <v>649178.28</v>
      </c>
      <c r="G47" s="31">
        <v>13278122.149999999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16037845.689999999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v>0</v>
      </c>
      <c r="G57" s="31"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v>649178.28</v>
      </c>
      <c r="G59" s="31">
        <v>13278122.149999999</v>
      </c>
    </row>
    <row r="60" spans="2:7" ht="25.5" x14ac:dyDescent="0.2">
      <c r="B60" s="28" t="s">
        <v>102</v>
      </c>
      <c r="C60" s="31">
        <v>23677786.479999997</v>
      </c>
      <c r="D60" s="31"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v>43389760.119999997</v>
      </c>
      <c r="D62" s="31"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v>0</v>
      </c>
      <c r="G63" s="31"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v>42740581.840000004</v>
      </c>
      <c r="G68" s="31">
        <v>0</v>
      </c>
    </row>
    <row r="69" spans="2:7" x14ac:dyDescent="0.2">
      <c r="B69" s="32"/>
      <c r="C69" s="31"/>
      <c r="D69" s="31"/>
      <c r="E69" s="33" t="s">
        <v>110</v>
      </c>
      <c r="F69" s="31">
        <v>19076512.359999999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v>0</v>
      </c>
      <c r="G75" s="31"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v>42740581.840000004</v>
      </c>
      <c r="G79" s="31"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1:7" x14ac:dyDescent="0.2">
      <c r="B81" s="32"/>
      <c r="C81" s="31"/>
      <c r="D81" s="31"/>
      <c r="E81" s="30" t="s">
        <v>119</v>
      </c>
      <c r="F81" s="31">
        <v>43389760.120000005</v>
      </c>
      <c r="G81" s="31">
        <v>13278122.149999999</v>
      </c>
    </row>
    <row r="82" spans="1:7" ht="13.5" thickBot="1" x14ac:dyDescent="0.25">
      <c r="B82" s="38"/>
      <c r="C82" s="39"/>
      <c r="D82" s="39"/>
      <c r="E82" s="40"/>
      <c r="F82" s="41"/>
      <c r="G82" s="41"/>
    </row>
    <row r="85" spans="1:7" x14ac:dyDescent="0.2">
      <c r="A85" s="55" t="s">
        <v>126</v>
      </c>
      <c r="B85" s="55"/>
      <c r="C85" s="55"/>
      <c r="D85" s="55"/>
      <c r="E85" s="55"/>
      <c r="F85" s="55"/>
      <c r="G85" s="55"/>
    </row>
    <row r="86" spans="1:7" ht="12.75" customHeight="1" x14ac:dyDescent="0.2">
      <c r="A86" s="55"/>
      <c r="B86" s="55"/>
      <c r="C86" s="55"/>
      <c r="D86" s="55"/>
      <c r="E86" s="55"/>
      <c r="F86" s="55"/>
      <c r="G86" s="55"/>
    </row>
    <row r="87" spans="1:7" ht="6" customHeight="1" x14ac:dyDescent="0.3">
      <c r="A87" s="20"/>
      <c r="B87" s="20"/>
      <c r="C87" s="20"/>
      <c r="D87" s="20"/>
    </row>
    <row r="88" spans="1:7" ht="33.75" customHeight="1" x14ac:dyDescent="0.25">
      <c r="A88" s="59" t="s">
        <v>127</v>
      </c>
      <c r="B88" s="59"/>
      <c r="C88" s="59"/>
      <c r="D88" s="59"/>
      <c r="E88" s="59"/>
      <c r="F88" s="59"/>
      <c r="G88" s="59"/>
    </row>
    <row r="89" spans="1:7" ht="16.5" x14ac:dyDescent="0.3">
      <c r="A89" s="20"/>
      <c r="B89" s="20"/>
      <c r="C89" s="20"/>
      <c r="D89" s="20"/>
    </row>
    <row r="90" spans="1:7" ht="16.5" x14ac:dyDescent="0.3">
      <c r="A90" s="20"/>
      <c r="B90" s="20"/>
      <c r="C90" s="20"/>
      <c r="D90" s="20"/>
    </row>
    <row r="91" spans="1:7" x14ac:dyDescent="0.2">
      <c r="A91" s="57" t="s">
        <v>128</v>
      </c>
      <c r="B91" s="57"/>
      <c r="E91" s="60" t="s">
        <v>129</v>
      </c>
      <c r="F91" s="60"/>
    </row>
    <row r="92" spans="1:7" x14ac:dyDescent="0.2">
      <c r="A92" s="58" t="s">
        <v>130</v>
      </c>
      <c r="B92" s="58"/>
      <c r="E92" s="58" t="s">
        <v>131</v>
      </c>
      <c r="F92" s="58"/>
    </row>
    <row r="93" spans="1:7" ht="16.5" x14ac:dyDescent="0.3">
      <c r="A93" s="56"/>
      <c r="B93" s="56"/>
      <c r="C93" s="56"/>
      <c r="D93" s="56"/>
    </row>
    <row r="94" spans="1:7" x14ac:dyDescent="0.2">
      <c r="A94" s="57" t="s">
        <v>132</v>
      </c>
      <c r="B94" s="57"/>
      <c r="C94" s="57"/>
      <c r="D94" s="57"/>
      <c r="E94" s="57"/>
      <c r="F94" s="57"/>
      <c r="G94" s="57"/>
    </row>
    <row r="95" spans="1:7" ht="12.75" customHeight="1" x14ac:dyDescent="0.2">
      <c r="A95" s="58" t="s">
        <v>133</v>
      </c>
      <c r="B95" s="58"/>
      <c r="C95" s="58"/>
      <c r="D95" s="58"/>
      <c r="E95" s="58"/>
      <c r="F95" s="58"/>
      <c r="G95" s="58"/>
    </row>
    <row r="96" spans="1:7" ht="12.75" customHeight="1" x14ac:dyDescent="0.2">
      <c r="A96" s="58"/>
      <c r="B96" s="58"/>
      <c r="C96" s="58"/>
      <c r="D96" s="58"/>
      <c r="E96" s="58"/>
      <c r="F96" s="58"/>
      <c r="G96" s="58"/>
    </row>
  </sheetData>
  <mergeCells count="14">
    <mergeCell ref="B2:G2"/>
    <mergeCell ref="B3:G3"/>
    <mergeCell ref="B4:G4"/>
    <mergeCell ref="B5:G5"/>
    <mergeCell ref="A95:G95"/>
    <mergeCell ref="A96:G96"/>
    <mergeCell ref="A85:G86"/>
    <mergeCell ref="A88:G88"/>
    <mergeCell ref="A91:B91"/>
    <mergeCell ref="E91:F91"/>
    <mergeCell ref="A93:D93"/>
    <mergeCell ref="A94:G94"/>
    <mergeCell ref="A92:B92"/>
    <mergeCell ref="E92:F92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9" activePane="bottomLeft" state="frozen"/>
      <selection activeCell="C53" sqref="C53"/>
      <selection pane="bottomLeft" activeCell="C53" sqref="C53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136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22688749.16</v>
      </c>
      <c r="D9" s="31">
        <f>SUM(D10:D16)</f>
        <v>13275645.68</v>
      </c>
      <c r="E9" s="33" t="s">
        <v>8</v>
      </c>
      <c r="F9" s="31">
        <f>SUM(F10:F18)</f>
        <v>620345.30000000005</v>
      </c>
      <c r="G9" s="31">
        <f>SUM(G10:G18)</f>
        <v>13278122.15</v>
      </c>
    </row>
    <row r="10" spans="2:7" x14ac:dyDescent="0.2">
      <c r="B10" s="34" t="s">
        <v>9</v>
      </c>
      <c r="C10" s="31">
        <v>100467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22588282.16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-339194.52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947802.42</v>
      </c>
      <c r="G16" s="31">
        <v>921857.16</v>
      </c>
    </row>
    <row r="17" spans="2:7" x14ac:dyDescent="0.2">
      <c r="B17" s="32" t="s">
        <v>23</v>
      </c>
      <c r="C17" s="31">
        <f>SUM(C18:C24)</f>
        <v>11756.47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22700505.629999999</v>
      </c>
      <c r="D47" s="31">
        <f>D9+D17+D25+D31+D37+D38+D41</f>
        <v>13278122.15</v>
      </c>
      <c r="E47" s="30" t="s">
        <v>82</v>
      </c>
      <c r="F47" s="31">
        <f>F9+F19+F23+F26+F27+F31+F38+F42</f>
        <v>620345.30000000005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16099325.689999999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620345.30000000005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23739266.479999997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46439772.109999999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45819426.810000002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22155357.329999998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45819426.810000002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46439772.109999999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55" t="s">
        <v>126</v>
      </c>
      <c r="C84" s="55"/>
      <c r="D84" s="55"/>
      <c r="E84" s="55"/>
      <c r="F84" s="55"/>
      <c r="G84" s="55"/>
    </row>
    <row r="85" spans="2:7" x14ac:dyDescent="0.2">
      <c r="B85" s="55"/>
      <c r="C85" s="55"/>
      <c r="D85" s="55"/>
      <c r="E85" s="55"/>
      <c r="F85" s="55"/>
      <c r="G85" s="55"/>
    </row>
    <row r="86" spans="2:7" ht="16.5" x14ac:dyDescent="0.3">
      <c r="B86" s="20"/>
      <c r="C86" s="20"/>
      <c r="D86" s="20"/>
      <c r="E86" s="20"/>
      <c r="F86" s="23"/>
    </row>
    <row r="87" spans="2:7" ht="34.5" customHeight="1" x14ac:dyDescent="0.25">
      <c r="B87" s="59" t="s">
        <v>127</v>
      </c>
      <c r="C87" s="59"/>
      <c r="D87" s="59"/>
      <c r="E87" s="59"/>
      <c r="F87" s="59"/>
      <c r="G87" s="59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ht="12.75" customHeight="1" x14ac:dyDescent="0.2">
      <c r="B90" s="57" t="s">
        <v>128</v>
      </c>
      <c r="C90" s="57"/>
      <c r="E90" s="22" t="s">
        <v>129</v>
      </c>
      <c r="F90" s="22"/>
    </row>
    <row r="91" spans="2:7" ht="12.75" customHeight="1" x14ac:dyDescent="0.2">
      <c r="B91" s="58" t="s">
        <v>130</v>
      </c>
      <c r="C91" s="58"/>
      <c r="E91" s="21" t="s">
        <v>131</v>
      </c>
      <c r="F91" s="21"/>
    </row>
    <row r="92" spans="2:7" ht="16.5" x14ac:dyDescent="0.3">
      <c r="B92" s="56"/>
      <c r="C92" s="56"/>
      <c r="D92" s="56"/>
      <c r="E92" s="56"/>
      <c r="F92" s="23"/>
    </row>
    <row r="93" spans="2:7" x14ac:dyDescent="0.2">
      <c r="B93" s="57" t="s">
        <v>132</v>
      </c>
      <c r="C93" s="57"/>
      <c r="D93" s="57"/>
      <c r="E93" s="57"/>
      <c r="F93" s="57"/>
      <c r="G93" s="57"/>
    </row>
    <row r="94" spans="2:7" x14ac:dyDescent="0.2">
      <c r="B94" s="58" t="s">
        <v>133</v>
      </c>
      <c r="C94" s="58"/>
      <c r="D94" s="58"/>
      <c r="E94" s="58"/>
      <c r="F94" s="58"/>
      <c r="G94" s="58"/>
    </row>
  </sheetData>
  <mergeCells count="11">
    <mergeCell ref="B94:G94"/>
    <mergeCell ref="B90:C90"/>
    <mergeCell ref="B91:C91"/>
    <mergeCell ref="B92:E92"/>
    <mergeCell ref="B93:G93"/>
    <mergeCell ref="B87:G87"/>
    <mergeCell ref="B2:G2"/>
    <mergeCell ref="B3:G3"/>
    <mergeCell ref="B4:G4"/>
    <mergeCell ref="B5:G5"/>
    <mergeCell ref="B84:G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5"/>
  <sheetViews>
    <sheetView view="pageBreakPreview" zoomScaleNormal="100" zoomScaleSheetLayoutView="100" workbookViewId="0">
      <pane ySplit="6" topLeftCell="A88" activePane="bottomLeft" state="frozen"/>
      <selection pane="bottomLeft" activeCell="B16" sqref="B16:C16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137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25191011.789999999</v>
      </c>
      <c r="D9" s="31">
        <f>SUM(D10:D16)</f>
        <v>13275645.68</v>
      </c>
      <c r="E9" s="33" t="s">
        <v>8</v>
      </c>
      <c r="F9" s="31">
        <f>SUM(F10:F18)</f>
        <v>2633129.9500000002</v>
      </c>
      <c r="G9" s="31">
        <f>SUM(G10:G18)</f>
        <v>13278122.15</v>
      </c>
    </row>
    <row r="10" spans="2:7" x14ac:dyDescent="0.2">
      <c r="B10" s="34" t="s">
        <v>9</v>
      </c>
      <c r="C10" s="31">
        <v>166648.29999999999</v>
      </c>
      <c r="D10" s="31">
        <v>0</v>
      </c>
      <c r="E10" s="35" t="s">
        <v>10</v>
      </c>
      <c r="F10" s="31">
        <v>1925255</v>
      </c>
      <c r="G10" s="31">
        <v>0</v>
      </c>
    </row>
    <row r="11" spans="2:7" x14ac:dyDescent="0.2">
      <c r="B11" s="34" t="s">
        <v>11</v>
      </c>
      <c r="C11" s="31">
        <v>25024363.489999998</v>
      </c>
      <c r="D11" s="31">
        <v>13275645.68</v>
      </c>
      <c r="E11" s="35" t="s">
        <v>12</v>
      </c>
      <c r="F11" s="31">
        <v>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-361425.95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1069300.8999999999</v>
      </c>
      <c r="G16" s="31">
        <v>921857.16</v>
      </c>
    </row>
    <row r="17" spans="2:7" x14ac:dyDescent="0.2">
      <c r="B17" s="32" t="s">
        <v>23</v>
      </c>
      <c r="C17" s="31">
        <f>SUM(C18:C24)</f>
        <v>11756.47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25202768.259999998</v>
      </c>
      <c r="D47" s="31">
        <f>D9+D17+D25+D31+D37+D38+D41</f>
        <v>13278122.15</v>
      </c>
      <c r="E47" s="30" t="s">
        <v>82</v>
      </c>
      <c r="F47" s="31">
        <f>F9+F19+F23+F26+F27+F31+F38+F42</f>
        <v>2633129.9500000002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16107560.689999999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2633129.9500000002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23747501.479999997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48950269.739999995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46317139.789999999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22653070.309999999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46317139.789999999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48950269.740000002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5" spans="2:7" x14ac:dyDescent="0.2">
      <c r="B85" s="55" t="s">
        <v>126</v>
      </c>
      <c r="C85" s="55"/>
      <c r="D85" s="55"/>
      <c r="E85" s="55"/>
      <c r="F85" s="55"/>
      <c r="G85" s="55"/>
    </row>
    <row r="86" spans="2:7" x14ac:dyDescent="0.2">
      <c r="B86" s="55"/>
      <c r="C86" s="55"/>
      <c r="D86" s="55"/>
      <c r="E86" s="55"/>
      <c r="F86" s="55"/>
      <c r="G86" s="55"/>
    </row>
    <row r="87" spans="2:7" ht="16.5" x14ac:dyDescent="0.3">
      <c r="B87" s="20"/>
      <c r="C87" s="20"/>
      <c r="D87" s="20"/>
      <c r="E87" s="20"/>
      <c r="F87" s="23"/>
    </row>
    <row r="88" spans="2:7" ht="31.5" customHeight="1" x14ac:dyDescent="0.25">
      <c r="B88" s="59" t="s">
        <v>127</v>
      </c>
      <c r="C88" s="59"/>
      <c r="D88" s="59"/>
      <c r="E88" s="59"/>
      <c r="F88" s="59"/>
      <c r="G88" s="59"/>
    </row>
    <row r="89" spans="2:7" ht="16.5" x14ac:dyDescent="0.3">
      <c r="B89" s="20"/>
      <c r="C89" s="20"/>
      <c r="D89" s="20"/>
      <c r="E89" s="20"/>
      <c r="F89" s="23"/>
    </row>
    <row r="90" spans="2:7" ht="16.5" x14ac:dyDescent="0.3">
      <c r="B90" s="20"/>
      <c r="C90" s="20"/>
      <c r="D90" s="20"/>
      <c r="E90" s="20"/>
      <c r="F90" s="23"/>
    </row>
    <row r="91" spans="2:7" x14ac:dyDescent="0.2">
      <c r="B91" s="57" t="s">
        <v>128</v>
      </c>
      <c r="C91" s="57"/>
      <c r="E91" s="43" t="s">
        <v>129</v>
      </c>
      <c r="F91" s="43"/>
    </row>
    <row r="92" spans="2:7" x14ac:dyDescent="0.2">
      <c r="B92" s="58" t="s">
        <v>130</v>
      </c>
      <c r="C92" s="58"/>
      <c r="E92" s="42" t="s">
        <v>131</v>
      </c>
      <c r="F92" s="42"/>
    </row>
    <row r="93" spans="2:7" ht="16.5" x14ac:dyDescent="0.3">
      <c r="B93" s="56"/>
      <c r="C93" s="56"/>
      <c r="D93" s="56"/>
      <c r="E93" s="56"/>
      <c r="F93" s="23"/>
    </row>
    <row r="94" spans="2:7" x14ac:dyDescent="0.2">
      <c r="B94" s="57" t="s">
        <v>132</v>
      </c>
      <c r="C94" s="57"/>
      <c r="D94" s="57"/>
      <c r="E94" s="57"/>
      <c r="F94" s="57"/>
      <c r="G94" s="57"/>
    </row>
    <row r="95" spans="2:7" x14ac:dyDescent="0.2">
      <c r="B95" s="58" t="s">
        <v>133</v>
      </c>
      <c r="C95" s="58"/>
      <c r="D95" s="58"/>
      <c r="E95" s="58"/>
      <c r="F95" s="58"/>
      <c r="G95" s="58"/>
    </row>
  </sheetData>
  <mergeCells count="11">
    <mergeCell ref="B2:G2"/>
    <mergeCell ref="B3:G3"/>
    <mergeCell ref="B4:G4"/>
    <mergeCell ref="B5:G5"/>
    <mergeCell ref="B94:G94"/>
    <mergeCell ref="B95:G95"/>
    <mergeCell ref="B85:G86"/>
    <mergeCell ref="B88:G88"/>
    <mergeCell ref="B91:C91"/>
    <mergeCell ref="B92:C92"/>
    <mergeCell ref="B93:E93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tabSelected="1" view="pageBreakPreview" zoomScaleNormal="100" zoomScaleSheetLayoutView="100" workbookViewId="0">
      <pane ySplit="6" topLeftCell="A7" activePane="bottomLeft" state="frozen"/>
      <selection pane="bottomLeft" activeCell="C17" sqref="C17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138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25541976.740000002</v>
      </c>
      <c r="D9" s="31">
        <f>SUM(D10:D16)</f>
        <v>13275645.68</v>
      </c>
      <c r="E9" s="33" t="s">
        <v>8</v>
      </c>
      <c r="F9" s="31">
        <f>SUM(F10:F18)</f>
        <v>1561115.03</v>
      </c>
      <c r="G9" s="31">
        <f>SUM(G10:G18)</f>
        <v>13278122.15</v>
      </c>
    </row>
    <row r="10" spans="2:7" x14ac:dyDescent="0.2">
      <c r="B10" s="34" t="s">
        <v>9</v>
      </c>
      <c r="C10" s="31">
        <v>100329.1</v>
      </c>
      <c r="D10" s="31">
        <v>0</v>
      </c>
      <c r="E10" s="35" t="s">
        <v>10</v>
      </c>
      <c r="F10" s="31">
        <v>966411</v>
      </c>
      <c r="G10" s="31">
        <v>0</v>
      </c>
    </row>
    <row r="11" spans="2:7" x14ac:dyDescent="0.2">
      <c r="B11" s="34" t="s">
        <v>11</v>
      </c>
      <c r="C11" s="31">
        <v>25441647.640000001</v>
      </c>
      <c r="D11" s="31">
        <v>13275645.68</v>
      </c>
      <c r="E11" s="35" t="s">
        <v>12</v>
      </c>
      <c r="F11" s="31">
        <v>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-376028.4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970732.43</v>
      </c>
      <c r="G16" s="31">
        <v>921857.16</v>
      </c>
    </row>
    <row r="17" spans="2:7" x14ac:dyDescent="0.2">
      <c r="B17" s="32" t="s">
        <v>23</v>
      </c>
      <c r="C17" s="31">
        <f>SUM(C18:C24)</f>
        <v>12181.24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5232.84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0.01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0.01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25554157.990000002</v>
      </c>
      <c r="D47" s="31">
        <f>D9+D17+D25+D31+D37+D38+D41</f>
        <v>13278122.15</v>
      </c>
      <c r="E47" s="30" t="s">
        <v>82</v>
      </c>
      <c r="F47" s="31">
        <f>F9+F19+F23+F26+F27+F31+F38+F42</f>
        <v>1561115.03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14051365.52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16570980.689999999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1561115.03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26740238.969999999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52294396.960000001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50733281.93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27069212.449999999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50733281.93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52294396.960000001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55" t="s">
        <v>126</v>
      </c>
      <c r="C84" s="55"/>
      <c r="D84" s="55"/>
      <c r="E84" s="55"/>
      <c r="F84" s="55"/>
      <c r="G84" s="55"/>
    </row>
    <row r="85" spans="2:7" x14ac:dyDescent="0.2">
      <c r="B85" s="55"/>
      <c r="C85" s="55"/>
      <c r="D85" s="55"/>
      <c r="E85" s="55"/>
      <c r="F85" s="55"/>
      <c r="G85" s="55"/>
    </row>
    <row r="86" spans="2:7" ht="16.5" x14ac:dyDescent="0.3">
      <c r="B86" s="20"/>
      <c r="C86" s="20"/>
      <c r="D86" s="20"/>
      <c r="E86" s="20"/>
      <c r="F86" s="23"/>
    </row>
    <row r="87" spans="2:7" ht="28.5" customHeight="1" x14ac:dyDescent="0.25">
      <c r="B87" s="59" t="s">
        <v>127</v>
      </c>
      <c r="C87" s="59"/>
      <c r="D87" s="59"/>
      <c r="E87" s="59"/>
      <c r="F87" s="59"/>
      <c r="G87" s="59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x14ac:dyDescent="0.2">
      <c r="B90" s="57" t="s">
        <v>128</v>
      </c>
      <c r="C90" s="57"/>
      <c r="E90" s="43" t="s">
        <v>129</v>
      </c>
      <c r="F90" s="43"/>
    </row>
    <row r="91" spans="2:7" x14ac:dyDescent="0.2">
      <c r="B91" s="58" t="s">
        <v>130</v>
      </c>
      <c r="C91" s="58"/>
      <c r="E91" s="42" t="s">
        <v>131</v>
      </c>
      <c r="F91" s="42"/>
    </row>
    <row r="92" spans="2:7" ht="16.5" x14ac:dyDescent="0.3">
      <c r="B92" s="56"/>
      <c r="C92" s="56"/>
      <c r="D92" s="56"/>
      <c r="E92" s="56"/>
      <c r="F92" s="23"/>
    </row>
    <row r="93" spans="2:7" x14ac:dyDescent="0.2">
      <c r="B93" s="57" t="s">
        <v>132</v>
      </c>
      <c r="C93" s="57"/>
      <c r="D93" s="57"/>
      <c r="E93" s="57"/>
      <c r="F93" s="57"/>
      <c r="G93" s="57"/>
    </row>
    <row r="94" spans="2:7" x14ac:dyDescent="0.2">
      <c r="B94" s="58" t="s">
        <v>133</v>
      </c>
      <c r="C94" s="58"/>
      <c r="D94" s="58"/>
      <c r="E94" s="58"/>
      <c r="F94" s="58"/>
      <c r="G94" s="58"/>
    </row>
  </sheetData>
  <mergeCells count="11">
    <mergeCell ref="B87:G87"/>
    <mergeCell ref="B2:G2"/>
    <mergeCell ref="B3:G3"/>
    <mergeCell ref="B4:G4"/>
    <mergeCell ref="B5:G5"/>
    <mergeCell ref="B84:G85"/>
    <mergeCell ref="B90:C90"/>
    <mergeCell ref="B91:C91"/>
    <mergeCell ref="B92:E92"/>
    <mergeCell ref="B93:G93"/>
    <mergeCell ref="B94:G9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3" activePane="bottomLeft" state="frozen"/>
      <selection pane="bottomLeft" activeCell="B17" sqref="B17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6" t="s">
        <v>120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x14ac:dyDescent="0.2">
      <c r="B4" s="49" t="s">
        <v>139</v>
      </c>
      <c r="C4" s="50"/>
      <c r="D4" s="50"/>
      <c r="E4" s="50"/>
      <c r="F4" s="50"/>
      <c r="G4" s="51"/>
    </row>
    <row r="5" spans="2:7" ht="13.5" thickBot="1" x14ac:dyDescent="0.25">
      <c r="B5" s="52" t="s">
        <v>1</v>
      </c>
      <c r="C5" s="53"/>
      <c r="D5" s="53"/>
      <c r="E5" s="53"/>
      <c r="F5" s="53"/>
      <c r="G5" s="54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24546148.130000003</v>
      </c>
      <c r="D9" s="31">
        <f>SUM(D10:D16)</f>
        <v>13275645.68</v>
      </c>
      <c r="E9" s="33" t="s">
        <v>8</v>
      </c>
      <c r="F9" s="31">
        <f>SUM(F10:F18)</f>
        <v>626065.65</v>
      </c>
      <c r="G9" s="31">
        <f>SUM(G10:G18)</f>
        <v>13278122.15</v>
      </c>
    </row>
    <row r="10" spans="2:7" x14ac:dyDescent="0.2">
      <c r="B10" s="34" t="s">
        <v>9</v>
      </c>
      <c r="C10" s="31">
        <v>30073.1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24516075.030000001</v>
      </c>
      <c r="D11" s="31">
        <v>13275645.68</v>
      </c>
      <c r="E11" s="35" t="s">
        <v>12</v>
      </c>
      <c r="F11" s="31">
        <v>990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-376028.4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1001104.05</v>
      </c>
      <c r="G16" s="31">
        <v>921857.16</v>
      </c>
    </row>
    <row r="17" spans="2:7" x14ac:dyDescent="0.2">
      <c r="B17" s="32" t="s">
        <v>23</v>
      </c>
      <c r="C17" s="31">
        <f>SUM(C18:C24)</f>
        <v>5182.28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-551.6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5733.88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0.01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0.01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24551330.420000006</v>
      </c>
      <c r="D47" s="31">
        <f>D9+D17+D25+D31+D37+D38+D41</f>
        <v>13278122.15</v>
      </c>
      <c r="E47" s="30" t="s">
        <v>82</v>
      </c>
      <c r="F47" s="31">
        <f>F9+F19+F23+F26+F27+F31+F38+F42</f>
        <v>626065.65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16621587.859999999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16570980.689999999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626065.65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29310461.309999995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53861791.730000004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53235726.079999998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29571656.600000001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53235726.079999998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53861791.729999997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55" t="s">
        <v>126</v>
      </c>
      <c r="C84" s="55"/>
      <c r="D84" s="55"/>
      <c r="E84" s="55"/>
      <c r="F84" s="55"/>
      <c r="G84" s="55"/>
    </row>
    <row r="85" spans="2:7" ht="21" customHeight="1" x14ac:dyDescent="0.2">
      <c r="B85" s="55"/>
      <c r="C85" s="55"/>
      <c r="D85" s="55"/>
      <c r="E85" s="55"/>
      <c r="F85" s="55"/>
      <c r="G85" s="55"/>
    </row>
    <row r="86" spans="2:7" ht="16.5" x14ac:dyDescent="0.3">
      <c r="B86" s="20"/>
      <c r="C86" s="20"/>
      <c r="D86" s="20"/>
      <c r="E86" s="20"/>
      <c r="F86" s="23"/>
    </row>
    <row r="87" spans="2:7" ht="30" customHeight="1" x14ac:dyDescent="0.25">
      <c r="B87" s="59" t="s">
        <v>127</v>
      </c>
      <c r="C87" s="59"/>
      <c r="D87" s="59"/>
      <c r="E87" s="59"/>
      <c r="F87" s="59"/>
      <c r="G87" s="59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x14ac:dyDescent="0.2">
      <c r="B90" s="57" t="s">
        <v>128</v>
      </c>
      <c r="C90" s="57"/>
      <c r="E90" s="45" t="s">
        <v>129</v>
      </c>
      <c r="F90" s="45"/>
    </row>
    <row r="91" spans="2:7" x14ac:dyDescent="0.2">
      <c r="B91" s="58" t="s">
        <v>130</v>
      </c>
      <c r="C91" s="58"/>
      <c r="E91" s="44" t="s">
        <v>131</v>
      </c>
      <c r="F91" s="44"/>
    </row>
    <row r="92" spans="2:7" ht="16.5" x14ac:dyDescent="0.3">
      <c r="B92" s="56"/>
      <c r="C92" s="56"/>
      <c r="D92" s="56"/>
      <c r="E92" s="56"/>
      <c r="F92" s="23"/>
    </row>
    <row r="93" spans="2:7" x14ac:dyDescent="0.2">
      <c r="B93" s="57" t="s">
        <v>132</v>
      </c>
      <c r="C93" s="57"/>
      <c r="D93" s="57"/>
      <c r="E93" s="57"/>
      <c r="F93" s="57"/>
      <c r="G93" s="57"/>
    </row>
    <row r="94" spans="2:7" x14ac:dyDescent="0.2">
      <c r="B94" s="58" t="s">
        <v>133</v>
      </c>
      <c r="C94" s="58"/>
      <c r="D94" s="58"/>
      <c r="E94" s="58"/>
      <c r="F94" s="58"/>
      <c r="G94" s="58"/>
    </row>
  </sheetData>
  <mergeCells count="11">
    <mergeCell ref="B90:C90"/>
    <mergeCell ref="B91:C91"/>
    <mergeCell ref="B92:E92"/>
    <mergeCell ref="B93:G93"/>
    <mergeCell ref="B94:G94"/>
    <mergeCell ref="B87:G87"/>
    <mergeCell ref="B2:G2"/>
    <mergeCell ref="B3:G3"/>
    <mergeCell ref="B4:G4"/>
    <mergeCell ref="B5:G5"/>
    <mergeCell ref="B84:G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DETALLADO ENERO</vt:lpstr>
      <vt:lpstr>DETALLADO FEBRERO</vt:lpstr>
      <vt:lpstr>DETALLADO MARZO</vt:lpstr>
      <vt:lpstr>DETALLADO ABRIL </vt:lpstr>
      <vt:lpstr>DETALLADO MAYO </vt:lpstr>
      <vt:lpstr>DETALLADO JUNIO</vt:lpstr>
      <vt:lpstr>DETALLADO JULIO</vt:lpstr>
      <vt:lpstr>DETALLADO AGOSTO</vt:lpstr>
      <vt:lpstr>DETALLADO SEPTIEMBRE</vt:lpstr>
      <vt:lpstr>'DETALLADO JUNIO'!Área_de_impresión</vt:lpstr>
      <vt:lpstr>'DETALLADO MAYO '!Área_de_impresión</vt:lpstr>
      <vt:lpstr>'DETALLADO ABRIL '!Títulos_a_imprimir</vt:lpstr>
      <vt:lpstr>'DETALLADO AGOSTO'!Títulos_a_imprimir</vt:lpstr>
      <vt:lpstr>'DETALLADO ENERO'!Títulos_a_imprimir</vt:lpstr>
      <vt:lpstr>'DETALLADO FEBRERO'!Títulos_a_imprimir</vt:lpstr>
      <vt:lpstr>'DETALLADO JULIO'!Títulos_a_imprimir</vt:lpstr>
      <vt:lpstr>'DETALLADO JUNIO'!Títulos_a_imprimir</vt:lpstr>
      <vt:lpstr>'DETALLADO MARZO'!Títulos_a_imprimir</vt:lpstr>
      <vt:lpstr>'DETALLADO SEPTIEMBRE'!Títulos_a_imprimir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2020-07-11T18:56:13Z</cp:lastPrinted>
  <dcterms:created xsi:type="dcterms:W3CDTF">2016-10-11T18:36:49Z</dcterms:created>
  <dcterms:modified xsi:type="dcterms:W3CDTF">2020-07-11T18:56:20Z</dcterms:modified>
</cp:coreProperties>
</file>